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Ufficio Tecnico\1_GIOVANNI_MICHELANGELO UTC\2_LAVORI PUBBLICI\PROGRAMMA OPERE PUBBLICHE 2021 2023\"/>
    </mc:Choice>
  </mc:AlternateContent>
  <bookViews>
    <workbookView xWindow="-120" yWindow="-120" windowWidth="29040" windowHeight="1584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4" i="1" l="1"/>
  <c r="Q24" i="1"/>
  <c r="O24" i="1"/>
  <c r="R22" i="1"/>
  <c r="R20" i="1"/>
  <c r="R18" i="1"/>
  <c r="R16" i="1"/>
  <c r="R14" i="1"/>
  <c r="R12" i="1"/>
  <c r="R10" i="1"/>
  <c r="R8" i="1"/>
  <c r="R24" i="1" l="1"/>
</calcChain>
</file>

<file path=xl/sharedStrings.xml><?xml version="1.0" encoding="utf-8"?>
<sst xmlns="http://schemas.openxmlformats.org/spreadsheetml/2006/main" count="84" uniqueCount="40">
  <si>
    <t>ELENCO DEGLI INTERVENTI DEL PROGRAMMA DELLE OPERE PUBBLICHE 2021 - 2023</t>
  </si>
  <si>
    <t>Numero intervento CUI</t>
  </si>
  <si>
    <t>Cod. Int. Amm.ne</t>
  </si>
  <si>
    <t>N. int. CUI</t>
  </si>
  <si>
    <t>testo</t>
  </si>
  <si>
    <t>Annualità nella quale si prevede di dare avvio alla procedura di affidamento</t>
  </si>
  <si>
    <t>Responsabile del Procedimento</t>
  </si>
  <si>
    <t>Lotto Funzionale</t>
  </si>
  <si>
    <t>Lavoro Complesso</t>
  </si>
  <si>
    <t>Codice ISTAT</t>
  </si>
  <si>
    <t>cod</t>
  </si>
  <si>
    <t>Localizzazione Codice NUTS</t>
  </si>
  <si>
    <t>Tipologia</t>
  </si>
  <si>
    <t>Settore o sottosettore intervento</t>
  </si>
  <si>
    <t>Descrizione dell'intervento</t>
  </si>
  <si>
    <t>Livello di priorità</t>
  </si>
  <si>
    <t>Stima dei costi di intervento</t>
  </si>
  <si>
    <t>Primo anno 2021</t>
  </si>
  <si>
    <t>Secondo anno 2022</t>
  </si>
  <si>
    <t>Terzo anno 2023</t>
  </si>
  <si>
    <t>Importo complessivo</t>
  </si>
  <si>
    <t>Valore degli eventuali immobili di cui alla scheda C collegati all'intervento</t>
  </si>
  <si>
    <t>Scadenza temporale ultima per l'utilizzo dell'eventuale finanziamento derivante da contrazione di mutuo</t>
  </si>
  <si>
    <t>Apporto di capitale privato</t>
  </si>
  <si>
    <t xml:space="preserve">Importo </t>
  </si>
  <si>
    <t>Cerea Gianmaria</t>
  </si>
  <si>
    <t>Ampliamento biblioteca e municipio</t>
  </si>
  <si>
    <t>0 3</t>
  </si>
  <si>
    <t>si</t>
  </si>
  <si>
    <t>no</t>
  </si>
  <si>
    <t xml:space="preserve">0 1 6 </t>
  </si>
  <si>
    <t xml:space="preserve">0 4 9 </t>
  </si>
  <si>
    <t>Ristrutturazione per realizzazione aule polifunzionali scuole elementari</t>
  </si>
  <si>
    <t>Messa in sicurezza via Brembate</t>
  </si>
  <si>
    <t>Riqualificazione energetica impianti illuminazione pubblica Bando Lumen</t>
  </si>
  <si>
    <t>Progetto Lombardia to stay</t>
  </si>
  <si>
    <t>Ristrutturazione chiesa di S. Anna</t>
  </si>
  <si>
    <t>Manutenzione straordinaria scuole medie</t>
  </si>
  <si>
    <t>Manutenzione straordinaria strade comunali</t>
  </si>
  <si>
    <t>Cerea Giammaria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</si>
</sst>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32"/>
  <sheetViews>
    <sheetView tabSelected="1" zoomScale="70" zoomScaleNormal="70" workbookViewId="0">
      <selection activeCell="K29" sqref="K29"/>
    </sheetView>
  </sheetViews>
  <sheetFormatPr defaultRowHeight="15" x14ac:dyDescent="0.25"/>
  <cols>
    <col min="1" max="1" width="14.7109375" style="2" customWidth="1"/>
    <col min="2" max="2" width="10.7109375" style="2" customWidth="1"/>
    <col min="3" max="3" width="17.5703125" style="2" customWidth="1"/>
    <col min="4" max="4" width="18.5703125" style="2" customWidth="1"/>
    <col min="5" max="5" width="15.5703125" style="2" customWidth="1"/>
    <col min="6" max="6" width="14.28515625" style="2" customWidth="1"/>
    <col min="7" max="9" width="9.140625" style="2"/>
    <col min="10" max="10" width="20" style="2" customWidth="1"/>
    <col min="11" max="11" width="11.5703125" style="2" customWidth="1"/>
    <col min="12" max="12" width="15.140625" style="2" customWidth="1"/>
    <col min="13" max="13" width="17.85546875" style="2" customWidth="1"/>
    <col min="14" max="14" width="9.140625" style="2"/>
    <col min="15" max="15" width="20.140625" style="2" customWidth="1"/>
    <col min="16" max="16" width="17.85546875" style="2" customWidth="1"/>
    <col min="17" max="17" width="18.42578125" style="2" customWidth="1"/>
    <col min="18" max="18" width="20.7109375" style="2" customWidth="1"/>
    <col min="19" max="19" width="16.7109375" style="2" bestFit="1" customWidth="1"/>
    <col min="20" max="20" width="18" style="2" customWidth="1"/>
    <col min="21" max="21" width="13" style="2" customWidth="1"/>
    <col min="22" max="22" width="12.140625" style="2" bestFit="1" customWidth="1"/>
    <col min="23" max="16384" width="9.140625" style="2"/>
  </cols>
  <sheetData>
    <row r="2" spans="1:26" ht="18.75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6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26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  <c r="O4" s="13" t="s">
        <v>16</v>
      </c>
      <c r="P4" s="13"/>
      <c r="Q4" s="13"/>
      <c r="R4" s="13"/>
      <c r="S4" s="13"/>
      <c r="T4" s="13"/>
      <c r="U4" s="13"/>
      <c r="V4" s="13"/>
    </row>
    <row r="5" spans="1:26" ht="117.75" customHeight="1" x14ac:dyDescent="0.25">
      <c r="A5" s="4" t="s">
        <v>1</v>
      </c>
      <c r="B5" s="4" t="s">
        <v>2</v>
      </c>
      <c r="C5" s="4" t="s">
        <v>5</v>
      </c>
      <c r="D5" s="4" t="s">
        <v>6</v>
      </c>
      <c r="E5" s="4" t="s">
        <v>7</v>
      </c>
      <c r="F5" s="4" t="s">
        <v>8</v>
      </c>
      <c r="G5" s="11" t="s">
        <v>9</v>
      </c>
      <c r="H5" s="11"/>
      <c r="I5" s="11"/>
      <c r="J5" s="4" t="s">
        <v>11</v>
      </c>
      <c r="K5" s="4" t="s">
        <v>12</v>
      </c>
      <c r="L5" s="4" t="s">
        <v>13</v>
      </c>
      <c r="M5" s="4" t="s">
        <v>14</v>
      </c>
      <c r="N5" s="4" t="s">
        <v>15</v>
      </c>
      <c r="O5" s="4" t="s">
        <v>17</v>
      </c>
      <c r="P5" s="4" t="s">
        <v>18</v>
      </c>
      <c r="Q5" s="4" t="s">
        <v>19</v>
      </c>
      <c r="R5" s="4" t="s">
        <v>20</v>
      </c>
      <c r="S5" s="4" t="s">
        <v>21</v>
      </c>
      <c r="T5" s="4" t="s">
        <v>22</v>
      </c>
      <c r="U5" s="11" t="s">
        <v>23</v>
      </c>
      <c r="V5" s="11"/>
      <c r="W5" s="1"/>
      <c r="X5" s="1"/>
      <c r="Y5" s="1"/>
      <c r="Z5" s="1"/>
    </row>
    <row r="6" spans="1:26" x14ac:dyDescent="0.25">
      <c r="A6" s="5"/>
      <c r="B6" s="5"/>
      <c r="C6" s="5"/>
      <c r="D6" s="5"/>
      <c r="E6" s="5"/>
      <c r="F6" s="5"/>
      <c r="G6" s="5" t="s">
        <v>10</v>
      </c>
      <c r="H6" s="5" t="s">
        <v>10</v>
      </c>
      <c r="I6" s="5" t="s">
        <v>10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 t="s">
        <v>24</v>
      </c>
      <c r="V6" s="5" t="s">
        <v>12</v>
      </c>
    </row>
    <row r="7" spans="1:26" x14ac:dyDescent="0.25">
      <c r="A7" s="3" t="s">
        <v>3</v>
      </c>
      <c r="B7" s="3" t="s">
        <v>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6" ht="45" x14ac:dyDescent="0.25">
      <c r="A8" s="3">
        <v>1</v>
      </c>
      <c r="B8" s="3"/>
      <c r="C8" s="3">
        <v>2021</v>
      </c>
      <c r="D8" s="3" t="s">
        <v>39</v>
      </c>
      <c r="E8" s="3" t="s">
        <v>28</v>
      </c>
      <c r="F8" s="3" t="s">
        <v>29</v>
      </c>
      <c r="G8" s="3">
        <v>3</v>
      </c>
      <c r="H8" s="3" t="s">
        <v>30</v>
      </c>
      <c r="I8" s="3" t="s">
        <v>31</v>
      </c>
      <c r="J8" s="3"/>
      <c r="K8" s="3" t="s">
        <v>27</v>
      </c>
      <c r="L8" s="3"/>
      <c r="M8" s="6" t="s">
        <v>26</v>
      </c>
      <c r="N8" s="3">
        <v>2</v>
      </c>
      <c r="O8" s="7">
        <v>200000</v>
      </c>
      <c r="P8" s="7">
        <v>200000</v>
      </c>
      <c r="Q8" s="7"/>
      <c r="R8" s="7">
        <f>O8+P8+Q8</f>
        <v>400000</v>
      </c>
      <c r="S8" s="3"/>
      <c r="T8" s="3"/>
      <c r="U8" s="3"/>
      <c r="V8" s="3"/>
    </row>
    <row r="9" spans="1:2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6" ht="105" x14ac:dyDescent="0.25">
      <c r="A10" s="3">
        <v>2</v>
      </c>
      <c r="B10" s="3"/>
      <c r="C10" s="3">
        <v>2021</v>
      </c>
      <c r="D10" s="3" t="s">
        <v>25</v>
      </c>
      <c r="E10" s="3" t="s">
        <v>29</v>
      </c>
      <c r="F10" s="3" t="s">
        <v>29</v>
      </c>
      <c r="G10" s="3">
        <v>3</v>
      </c>
      <c r="H10" s="3" t="s">
        <v>30</v>
      </c>
      <c r="I10" s="3" t="s">
        <v>31</v>
      </c>
      <c r="J10" s="3"/>
      <c r="K10" s="3" t="s">
        <v>27</v>
      </c>
      <c r="L10" s="3"/>
      <c r="M10" s="6" t="s">
        <v>32</v>
      </c>
      <c r="N10" s="3">
        <v>2</v>
      </c>
      <c r="O10" s="7">
        <v>200000</v>
      </c>
      <c r="P10" s="7"/>
      <c r="Q10" s="7"/>
      <c r="R10" s="7">
        <f>O10+P10+Q10</f>
        <v>200000</v>
      </c>
      <c r="S10" s="3"/>
      <c r="T10" s="3"/>
      <c r="U10" s="3"/>
      <c r="V10" s="3"/>
    </row>
    <row r="11" spans="1:26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6" ht="45" x14ac:dyDescent="0.25">
      <c r="A12" s="3">
        <v>3</v>
      </c>
      <c r="B12" s="3"/>
      <c r="C12" s="3">
        <v>2021</v>
      </c>
      <c r="D12" s="3" t="s">
        <v>25</v>
      </c>
      <c r="E12" s="3" t="s">
        <v>28</v>
      </c>
      <c r="F12" s="3" t="s">
        <v>29</v>
      </c>
      <c r="G12" s="3">
        <v>3</v>
      </c>
      <c r="H12" s="3" t="s">
        <v>30</v>
      </c>
      <c r="I12" s="3" t="s">
        <v>31</v>
      </c>
      <c r="J12" s="3"/>
      <c r="K12" s="3" t="s">
        <v>27</v>
      </c>
      <c r="L12" s="3"/>
      <c r="M12" s="6" t="s">
        <v>33</v>
      </c>
      <c r="N12" s="3">
        <v>1</v>
      </c>
      <c r="O12" s="7">
        <v>200000</v>
      </c>
      <c r="P12" s="7"/>
      <c r="Q12" s="7"/>
      <c r="R12" s="7">
        <f>O12+P12+Q12</f>
        <v>200000</v>
      </c>
      <c r="S12" s="3"/>
      <c r="T12" s="3"/>
      <c r="U12" s="3"/>
      <c r="V12" s="3"/>
    </row>
    <row r="13" spans="1:26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6" ht="90" x14ac:dyDescent="0.25">
      <c r="A14" s="3">
        <v>4</v>
      </c>
      <c r="B14" s="3"/>
      <c r="C14" s="3">
        <v>2021</v>
      </c>
      <c r="D14" s="3" t="s">
        <v>25</v>
      </c>
      <c r="E14" s="3" t="s">
        <v>28</v>
      </c>
      <c r="F14" s="3" t="s">
        <v>29</v>
      </c>
      <c r="G14" s="3">
        <v>3</v>
      </c>
      <c r="H14" s="3" t="s">
        <v>30</v>
      </c>
      <c r="I14" s="3" t="s">
        <v>31</v>
      </c>
      <c r="J14" s="3"/>
      <c r="K14" s="3" t="s">
        <v>27</v>
      </c>
      <c r="L14" s="3"/>
      <c r="M14" s="6" t="s">
        <v>34</v>
      </c>
      <c r="N14" s="3">
        <v>2</v>
      </c>
      <c r="O14" s="7">
        <v>200000</v>
      </c>
      <c r="P14" s="7">
        <v>200000</v>
      </c>
      <c r="Q14" s="7">
        <v>100000</v>
      </c>
      <c r="R14" s="7">
        <f>O14+P14+Q14</f>
        <v>500000</v>
      </c>
      <c r="S14" s="3"/>
      <c r="T14" s="3"/>
      <c r="U14" s="3"/>
      <c r="V14" s="3"/>
    </row>
    <row r="15" spans="1:26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6" ht="45" x14ac:dyDescent="0.25">
      <c r="A16" s="3">
        <v>5</v>
      </c>
      <c r="B16" s="3"/>
      <c r="C16" s="3">
        <v>2021</v>
      </c>
      <c r="D16" s="3" t="s">
        <v>25</v>
      </c>
      <c r="E16" s="3" t="s">
        <v>29</v>
      </c>
      <c r="F16" s="3" t="s">
        <v>29</v>
      </c>
      <c r="G16" s="3">
        <v>3</v>
      </c>
      <c r="H16" s="3" t="s">
        <v>30</v>
      </c>
      <c r="I16" s="3" t="s">
        <v>31</v>
      </c>
      <c r="J16" s="3"/>
      <c r="K16" s="3" t="s">
        <v>27</v>
      </c>
      <c r="L16" s="3"/>
      <c r="M16" s="6" t="s">
        <v>35</v>
      </c>
      <c r="N16" s="3">
        <v>3</v>
      </c>
      <c r="O16" s="7">
        <v>55636.88</v>
      </c>
      <c r="P16" s="7">
        <v>200000</v>
      </c>
      <c r="Q16" s="7">
        <v>200000</v>
      </c>
      <c r="R16" s="7">
        <f>O16+P16+Q16</f>
        <v>455636.88</v>
      </c>
      <c r="S16" s="3"/>
      <c r="T16" s="3"/>
      <c r="U16" s="3"/>
      <c r="V16" s="3"/>
    </row>
    <row r="17" spans="1:2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45" x14ac:dyDescent="0.25">
      <c r="A18" s="3">
        <v>6</v>
      </c>
      <c r="B18" s="3"/>
      <c r="C18" s="3">
        <v>2021</v>
      </c>
      <c r="D18" s="3" t="s">
        <v>25</v>
      </c>
      <c r="E18" s="3" t="s">
        <v>28</v>
      </c>
      <c r="F18" s="3" t="s">
        <v>29</v>
      </c>
      <c r="G18" s="3">
        <v>3</v>
      </c>
      <c r="H18" s="3" t="s">
        <v>30</v>
      </c>
      <c r="I18" s="3" t="s">
        <v>31</v>
      </c>
      <c r="J18" s="3"/>
      <c r="K18" s="3" t="s">
        <v>27</v>
      </c>
      <c r="L18" s="3"/>
      <c r="M18" s="6" t="s">
        <v>36</v>
      </c>
      <c r="N18" s="3">
        <v>2</v>
      </c>
      <c r="O18" s="7">
        <v>100000</v>
      </c>
      <c r="P18" s="7">
        <v>100000</v>
      </c>
      <c r="Q18" s="7">
        <v>100000</v>
      </c>
      <c r="R18" s="7">
        <f>O18+P18+Q18</f>
        <v>300000</v>
      </c>
      <c r="S18" s="3"/>
      <c r="T18" s="3"/>
      <c r="U18" s="3"/>
      <c r="V18" s="3"/>
    </row>
    <row r="19" spans="1:2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45" x14ac:dyDescent="0.25">
      <c r="A20" s="3">
        <v>7</v>
      </c>
      <c r="B20" s="3"/>
      <c r="C20" s="3">
        <v>2021</v>
      </c>
      <c r="D20" s="3" t="s">
        <v>25</v>
      </c>
      <c r="E20" s="3" t="s">
        <v>28</v>
      </c>
      <c r="F20" s="3" t="s">
        <v>29</v>
      </c>
      <c r="G20" s="3">
        <v>3</v>
      </c>
      <c r="H20" s="3" t="s">
        <v>30</v>
      </c>
      <c r="I20" s="3" t="s">
        <v>31</v>
      </c>
      <c r="J20" s="3"/>
      <c r="K20" s="3" t="s">
        <v>27</v>
      </c>
      <c r="L20" s="3"/>
      <c r="M20" s="6" t="s">
        <v>38</v>
      </c>
      <c r="N20" s="3">
        <v>2</v>
      </c>
      <c r="O20" s="7">
        <v>150000</v>
      </c>
      <c r="P20" s="7"/>
      <c r="Q20" s="7"/>
      <c r="R20" s="7">
        <f>O20+P20+Q20</f>
        <v>150000</v>
      </c>
      <c r="S20" s="3"/>
      <c r="T20" s="3"/>
      <c r="U20" s="3"/>
      <c r="V20" s="3"/>
    </row>
    <row r="21" spans="1:2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ht="45" x14ac:dyDescent="0.25">
      <c r="A22" s="3">
        <v>8</v>
      </c>
      <c r="B22" s="3"/>
      <c r="C22" s="3">
        <v>2021</v>
      </c>
      <c r="D22" s="3" t="s">
        <v>25</v>
      </c>
      <c r="E22" s="3" t="s">
        <v>28</v>
      </c>
      <c r="F22" s="3" t="s">
        <v>29</v>
      </c>
      <c r="G22" s="3">
        <v>3</v>
      </c>
      <c r="H22" s="3" t="s">
        <v>30</v>
      </c>
      <c r="I22" s="3" t="s">
        <v>31</v>
      </c>
      <c r="J22" s="3"/>
      <c r="K22" s="3" t="s">
        <v>27</v>
      </c>
      <c r="L22" s="3"/>
      <c r="M22" s="6" t="s">
        <v>37</v>
      </c>
      <c r="N22" s="3">
        <v>2</v>
      </c>
      <c r="O22" s="7">
        <v>100000</v>
      </c>
      <c r="P22" s="7"/>
      <c r="Q22" s="7"/>
      <c r="R22" s="7">
        <f>O22+P22+Q22</f>
        <v>100000</v>
      </c>
      <c r="S22" s="3"/>
      <c r="T22" s="3"/>
      <c r="U22" s="3"/>
      <c r="V22" s="3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8">
        <f>SUM(O8:O22)</f>
        <v>1205636.8799999999</v>
      </c>
      <c r="P24" s="8">
        <f t="shared" ref="P24:R24" si="0">SUM(P8:P22)</f>
        <v>700000</v>
      </c>
      <c r="Q24" s="8">
        <f t="shared" si="0"/>
        <v>400000</v>
      </c>
      <c r="R24" s="8">
        <f t="shared" si="0"/>
        <v>2305636.88</v>
      </c>
      <c r="S24" s="3"/>
      <c r="T24" s="3"/>
      <c r="U24" s="3"/>
      <c r="V24" s="3"/>
    </row>
    <row r="25" spans="1:2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</row>
    <row r="29" spans="1:22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</row>
    <row r="30" spans="1:22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</row>
    <row r="31" spans="1:22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</sheetData>
  <mergeCells count="6">
    <mergeCell ref="G5:I5"/>
    <mergeCell ref="U5:V5"/>
    <mergeCell ref="A2:V2"/>
    <mergeCell ref="O4:V4"/>
    <mergeCell ref="A3:V3"/>
    <mergeCell ref="A4:N4"/>
  </mergeCells>
  <pageMargins left="0.7" right="0.7" top="0.75" bottom="0.75" header="0.3" footer="0.3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Michelangelo Poloni</dc:creator>
  <cp:lastModifiedBy>Lorenzo Iachelini</cp:lastModifiedBy>
  <cp:lastPrinted>2021-03-09T15:50:00Z</cp:lastPrinted>
  <dcterms:created xsi:type="dcterms:W3CDTF">2015-06-05T18:19:34Z</dcterms:created>
  <dcterms:modified xsi:type="dcterms:W3CDTF">2021-07-14T16:12:18Z</dcterms:modified>
</cp:coreProperties>
</file>